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vanner.ITR\Desktop\Intel\Documents\личное\СНТ\Собрание август 2025\"/>
    </mc:Choice>
  </mc:AlternateContent>
  <bookViews>
    <workbookView xWindow="0" yWindow="0" windowWidth="23016" windowHeight="859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20" i="1"/>
  <c r="C7" i="1"/>
  <c r="G8" i="1"/>
  <c r="G10" i="1"/>
  <c r="G17" i="1" l="1"/>
  <c r="G18" i="1"/>
  <c r="G11" i="1" l="1"/>
  <c r="G19" i="1" l="1"/>
  <c r="G16" i="1"/>
  <c r="G15" i="1"/>
  <c r="G14" i="1" l="1"/>
  <c r="G13" i="1"/>
  <c r="G12" i="1"/>
  <c r="G9" i="1"/>
  <c r="E7" i="1"/>
  <c r="G7" i="1" s="1"/>
  <c r="E6" i="1"/>
  <c r="G6" i="1" s="1"/>
  <c r="E5" i="1"/>
  <c r="G5" i="1" l="1"/>
  <c r="H20" i="1"/>
  <c r="H25" i="1" l="1"/>
</calcChain>
</file>

<file path=xl/sharedStrings.xml><?xml version="1.0" encoding="utf-8"?>
<sst xmlns="http://schemas.openxmlformats.org/spreadsheetml/2006/main" count="34" uniqueCount="33">
  <si>
    <t>№ п/п</t>
  </si>
  <si>
    <t>Статья затрат</t>
  </si>
  <si>
    <t>Критерий для расчета</t>
  </si>
  <si>
    <t>за м2</t>
  </si>
  <si>
    <t>с члена СНТ</t>
  </si>
  <si>
    <t>Земельный налог</t>
  </si>
  <si>
    <t>Банковское обслуживание</t>
  </si>
  <si>
    <t>Чистка снега</t>
  </si>
  <si>
    <t>Электронная отчетность</t>
  </si>
  <si>
    <t>Хозяйственные расходы</t>
  </si>
  <si>
    <t>Непредвиденные расходы</t>
  </si>
  <si>
    <t>Сумма:</t>
  </si>
  <si>
    <t>Расчет:</t>
  </si>
  <si>
    <t>Вывоз мусора</t>
  </si>
  <si>
    <t>Стоимость</t>
  </si>
  <si>
    <t>Месяцы</t>
  </si>
  <si>
    <t>Площадь м2:</t>
  </si>
  <si>
    <t xml:space="preserve">Сотки: </t>
  </si>
  <si>
    <t>Обоснование порядка расчета взносов членов СНТ ""</t>
  </si>
  <si>
    <r>
      <t xml:space="preserve">Сумма взносов с </t>
    </r>
    <r>
      <rPr>
        <b/>
        <sz val="14"/>
        <color theme="1"/>
        <rFont val="Calibri"/>
        <family val="2"/>
        <charset val="204"/>
        <scheme val="minor"/>
      </rPr>
      <t>одного правообладателя</t>
    </r>
    <r>
      <rPr>
        <sz val="14"/>
        <color theme="1"/>
        <rFont val="Calibri"/>
        <family val="2"/>
        <charset val="204"/>
        <scheme val="minor"/>
      </rPr>
      <t xml:space="preserve"> в СНТ "" в зависимости от площади.</t>
    </r>
  </si>
  <si>
    <t>Бухгалтер (самозанятый)</t>
  </si>
  <si>
    <t>Председатель (трудовой договор)</t>
  </si>
  <si>
    <t>Взносы с заработной платы</t>
  </si>
  <si>
    <t xml:space="preserve"> 2025 год</t>
  </si>
  <si>
    <t>Обслуживание мусорной площадки</t>
  </si>
  <si>
    <t>Обкос травы</t>
  </si>
  <si>
    <t>Юридические расходы</t>
  </si>
  <si>
    <t>5,8 сотки</t>
  </si>
  <si>
    <t>Кадастровые работы</t>
  </si>
  <si>
    <t>Задолженность и Пени Регоператору за вывоз мусора</t>
  </si>
  <si>
    <r>
      <t xml:space="preserve">Финансово-экономическое обоснование размера взносов в сумме 1 710 руб. за сотку на период с 01.09.2025 по 31.08.2026 год.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04"/>
        <scheme val="minor"/>
      </rPr>
      <t>Утверждено Решением общего собрания
членов товарищества протокол от 02.08.2025
Председатель СНТ 
___________________________А.С. Ежов</t>
    </r>
    <r>
      <rPr>
        <sz val="14"/>
        <color theme="1"/>
        <rFont val="Calibri"/>
        <family val="2"/>
        <charset val="204"/>
        <scheme val="minor"/>
      </rPr>
      <t xml:space="preserve">
</t>
    </r>
  </si>
  <si>
    <t>Всего правообдалателей земельных участков в границах СНТ, человек</t>
  </si>
  <si>
    <t>Суммарная площадь участков правообладателей земельных участков СНТ,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</si>
</sst>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/>
    <xf numFmtId="2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2" fontId="0" fillId="0" borderId="7" xfId="0" applyNumberFormat="1" applyBorder="1" applyAlignment="1"/>
    <xf numFmtId="2" fontId="0" fillId="0" borderId="8" xfId="0" applyNumberFormat="1" applyBorder="1"/>
    <xf numFmtId="0" fontId="0" fillId="0" borderId="9" xfId="0" applyBorder="1" applyAlignment="1">
      <alignment horizontal="center" vertical="center"/>
    </xf>
    <xf numFmtId="2" fontId="0" fillId="0" borderId="10" xfId="0" applyNumberFormat="1" applyBorder="1"/>
    <xf numFmtId="0" fontId="0" fillId="0" borderId="5" xfId="0" applyBorder="1" applyAlignment="1">
      <alignment vertical="center"/>
    </xf>
    <xf numFmtId="0" fontId="1" fillId="0" borderId="1" xfId="0" applyFont="1" applyBorder="1" applyAlignment="1"/>
    <xf numFmtId="3" fontId="0" fillId="0" borderId="5" xfId="0" applyNumberFormat="1" applyBorder="1"/>
    <xf numFmtId="2" fontId="1" fillId="0" borderId="5" xfId="0" applyNumberFormat="1" applyFont="1" applyBorder="1"/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" fontId="1" fillId="0" borderId="5" xfId="0" applyNumberFormat="1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5" xfId="0" applyBorder="1" applyAlignment="1">
      <alignment wrapText="1"/>
    </xf>
    <xf numFmtId="3" fontId="1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00" workbookViewId="0">
      <selection activeCell="I25" sqref="I25"/>
    </sheetView>
  </sheetViews>
  <sheetFormatPr defaultRowHeight="14.4" x14ac:dyDescent="0.3"/>
  <cols>
    <col min="1" max="1" width="7.21875" customWidth="1"/>
    <col min="2" max="2" width="33" customWidth="1"/>
    <col min="3" max="3" width="10.5546875" customWidth="1"/>
    <col min="4" max="4" width="4.44140625" customWidth="1"/>
    <col min="5" max="5" width="15.21875" bestFit="1" customWidth="1"/>
    <col min="6" max="6" width="11.77734375" bestFit="1" customWidth="1"/>
    <col min="7" max="7" width="5.77734375" bestFit="1" customWidth="1"/>
    <col min="8" max="8" width="12.77734375" customWidth="1"/>
    <col min="9" max="9" width="27.77734375" customWidth="1"/>
  </cols>
  <sheetData>
    <row r="1" spans="1:8" ht="126.6" customHeight="1" thickBot="1" x14ac:dyDescent="0.35">
      <c r="A1" s="25" t="s">
        <v>30</v>
      </c>
      <c r="B1" s="26"/>
      <c r="C1" s="26"/>
      <c r="D1" s="26"/>
      <c r="E1" s="26"/>
      <c r="F1" s="26"/>
      <c r="G1" s="26"/>
      <c r="H1" s="26"/>
    </row>
    <row r="2" spans="1:8" ht="15" thickBot="1" x14ac:dyDescent="0.35">
      <c r="A2" s="23" t="s">
        <v>31</v>
      </c>
      <c r="B2" s="24"/>
      <c r="C2" s="24"/>
      <c r="D2" s="24"/>
      <c r="E2" s="24"/>
      <c r="F2" s="24"/>
      <c r="G2" s="24"/>
      <c r="H2" s="14">
        <v>196</v>
      </c>
    </row>
    <row r="3" spans="1:8" ht="15" thickBot="1" x14ac:dyDescent="0.35">
      <c r="A3" s="23" t="s">
        <v>32</v>
      </c>
      <c r="B3" s="24"/>
      <c r="C3" s="24"/>
      <c r="D3" s="24"/>
      <c r="E3" s="24"/>
      <c r="F3" s="24"/>
      <c r="G3" s="24"/>
      <c r="H3" s="34">
        <v>158993</v>
      </c>
    </row>
    <row r="4" spans="1:8" ht="43.8" thickBot="1" x14ac:dyDescent="0.35">
      <c r="A4" s="2" t="s">
        <v>0</v>
      </c>
      <c r="B4" s="2" t="s">
        <v>1</v>
      </c>
      <c r="C4" s="2" t="s">
        <v>14</v>
      </c>
      <c r="D4" s="2" t="s">
        <v>15</v>
      </c>
      <c r="E4" s="2" t="s">
        <v>23</v>
      </c>
      <c r="F4" s="2" t="s">
        <v>2</v>
      </c>
      <c r="G4" s="2" t="s">
        <v>3</v>
      </c>
      <c r="H4" s="2" t="s">
        <v>4</v>
      </c>
    </row>
    <row r="5" spans="1:8" ht="15" thickBot="1" x14ac:dyDescent="0.35">
      <c r="A5" s="11">
        <v>1</v>
      </c>
      <c r="B5" s="4" t="s">
        <v>20</v>
      </c>
      <c r="C5" s="15">
        <v>30000</v>
      </c>
      <c r="D5" s="4">
        <v>12</v>
      </c>
      <c r="E5" s="5">
        <f>C5*D5</f>
        <v>360000</v>
      </c>
      <c r="F5" s="9">
        <v>158993</v>
      </c>
      <c r="G5" s="5">
        <f>E5/F5</f>
        <v>2.2642506273861112</v>
      </c>
      <c r="H5" s="12"/>
    </row>
    <row r="6" spans="1:8" ht="15" thickBot="1" x14ac:dyDescent="0.35">
      <c r="A6" s="11">
        <v>2</v>
      </c>
      <c r="B6" s="4" t="s">
        <v>21</v>
      </c>
      <c r="C6" s="15">
        <v>34483</v>
      </c>
      <c r="D6" s="4">
        <v>12</v>
      </c>
      <c r="E6" s="5">
        <f>C6*D6</f>
        <v>413796</v>
      </c>
      <c r="F6" s="9">
        <v>158993</v>
      </c>
      <c r="G6" s="5">
        <f>E6/F6</f>
        <v>2.6026051461385094</v>
      </c>
      <c r="H6" s="12"/>
    </row>
    <row r="7" spans="1:8" ht="15" thickBot="1" x14ac:dyDescent="0.35">
      <c r="A7" s="11">
        <v>3</v>
      </c>
      <c r="B7" s="4" t="s">
        <v>22</v>
      </c>
      <c r="C7" s="15">
        <f>10344.9+68.97</f>
        <v>10413.869999999999</v>
      </c>
      <c r="D7" s="4">
        <v>12</v>
      </c>
      <c r="E7" s="5">
        <f>C7*D7</f>
        <v>124966.43999999999</v>
      </c>
      <c r="F7" s="9">
        <v>158993</v>
      </c>
      <c r="G7" s="5">
        <f>E7/F7</f>
        <v>0.78598705603391339</v>
      </c>
      <c r="H7" s="12"/>
    </row>
    <row r="8" spans="1:8" ht="15" thickBot="1" x14ac:dyDescent="0.35">
      <c r="A8" s="11">
        <v>4</v>
      </c>
      <c r="B8" s="4" t="s">
        <v>5</v>
      </c>
      <c r="C8" s="15"/>
      <c r="D8" s="4"/>
      <c r="E8" s="5"/>
      <c r="F8" s="9">
        <v>158993</v>
      </c>
      <c r="G8" s="5">
        <f>E8/F8</f>
        <v>0</v>
      </c>
      <c r="H8" s="12"/>
    </row>
    <row r="9" spans="1:8" ht="15" thickBot="1" x14ac:dyDescent="0.35">
      <c r="A9" s="11">
        <v>5</v>
      </c>
      <c r="B9" s="4" t="s">
        <v>13</v>
      </c>
      <c r="C9" s="15"/>
      <c r="D9" s="4"/>
      <c r="E9" s="5">
        <v>600000</v>
      </c>
      <c r="F9" s="9">
        <v>158993</v>
      </c>
      <c r="G9" s="5">
        <f>E9/F9</f>
        <v>3.773751045643519</v>
      </c>
      <c r="H9" s="12"/>
    </row>
    <row r="10" spans="1:8" ht="29.4" thickBot="1" x14ac:dyDescent="0.35">
      <c r="A10" s="11">
        <v>6</v>
      </c>
      <c r="B10" s="33" t="s">
        <v>29</v>
      </c>
      <c r="C10" s="15"/>
      <c r="D10" s="4"/>
      <c r="E10" s="5">
        <v>600000</v>
      </c>
      <c r="F10" s="9">
        <v>158993</v>
      </c>
      <c r="G10" s="5">
        <f>E10/F10</f>
        <v>3.773751045643519</v>
      </c>
      <c r="H10" s="12"/>
    </row>
    <row r="11" spans="1:8" ht="15" thickBot="1" x14ac:dyDescent="0.35">
      <c r="A11" s="11">
        <v>7</v>
      </c>
      <c r="B11" s="4" t="s">
        <v>24</v>
      </c>
      <c r="C11" s="15"/>
      <c r="D11" s="4"/>
      <c r="E11" s="5">
        <v>60000</v>
      </c>
      <c r="F11" s="9">
        <v>158993</v>
      </c>
      <c r="G11" s="5">
        <f>E11/F11</f>
        <v>0.37737510456435192</v>
      </c>
      <c r="H11" s="12"/>
    </row>
    <row r="12" spans="1:8" ht="15" thickBot="1" x14ac:dyDescent="0.35">
      <c r="A12" s="11">
        <v>8</v>
      </c>
      <c r="B12" s="4" t="s">
        <v>6</v>
      </c>
      <c r="C12" s="15"/>
      <c r="D12" s="4"/>
      <c r="E12" s="5">
        <v>20000</v>
      </c>
      <c r="F12" s="9">
        <v>158993</v>
      </c>
      <c r="G12" s="5">
        <f t="shared" ref="G12:G19" si="0">E12/F12</f>
        <v>0.12579170152145064</v>
      </c>
      <c r="H12" s="12"/>
    </row>
    <row r="13" spans="1:8" ht="15" thickBot="1" x14ac:dyDescent="0.35">
      <c r="A13" s="11">
        <v>9</v>
      </c>
      <c r="B13" s="4" t="s">
        <v>7</v>
      </c>
      <c r="C13" s="15"/>
      <c r="D13" s="4"/>
      <c r="E13" s="5">
        <v>250000</v>
      </c>
      <c r="F13" s="9">
        <v>158993</v>
      </c>
      <c r="G13" s="5">
        <f t="shared" si="0"/>
        <v>1.5723962690181328</v>
      </c>
      <c r="H13" s="12"/>
    </row>
    <row r="14" spans="1:8" ht="15" thickBot="1" x14ac:dyDescent="0.35">
      <c r="A14" s="11">
        <v>10</v>
      </c>
      <c r="B14" s="4" t="s">
        <v>8</v>
      </c>
      <c r="C14" s="15"/>
      <c r="D14" s="4"/>
      <c r="E14" s="5">
        <v>15000</v>
      </c>
      <c r="F14" s="9">
        <v>158993</v>
      </c>
      <c r="G14" s="5">
        <f t="shared" si="0"/>
        <v>9.4343776141087979E-2</v>
      </c>
      <c r="H14" s="12"/>
    </row>
    <row r="15" spans="1:8" ht="15" thickBot="1" x14ac:dyDescent="0.35">
      <c r="A15" s="11">
        <v>11</v>
      </c>
      <c r="B15" s="4" t="s">
        <v>25</v>
      </c>
      <c r="C15" s="15"/>
      <c r="D15" s="4"/>
      <c r="E15" s="5">
        <v>15000</v>
      </c>
      <c r="F15" s="9">
        <v>158993</v>
      </c>
      <c r="G15" s="5">
        <f t="shared" si="0"/>
        <v>9.4343776141087979E-2</v>
      </c>
      <c r="H15" s="12"/>
    </row>
    <row r="16" spans="1:8" ht="15" thickBot="1" x14ac:dyDescent="0.35">
      <c r="A16" s="11">
        <v>12</v>
      </c>
      <c r="B16" s="4" t="s">
        <v>26</v>
      </c>
      <c r="C16" s="15"/>
      <c r="D16" s="4"/>
      <c r="E16" s="5">
        <v>100000</v>
      </c>
      <c r="F16" s="9">
        <v>158993</v>
      </c>
      <c r="G16" s="5">
        <f t="shared" si="0"/>
        <v>0.62895850760725314</v>
      </c>
      <c r="H16" s="12"/>
    </row>
    <row r="17" spans="1:8" ht="15" thickBot="1" x14ac:dyDescent="0.35">
      <c r="A17" s="11">
        <v>13</v>
      </c>
      <c r="B17" s="4" t="s">
        <v>28</v>
      </c>
      <c r="C17" s="15"/>
      <c r="D17" s="4"/>
      <c r="E17" s="5">
        <v>50000</v>
      </c>
      <c r="F17" s="9">
        <v>158993</v>
      </c>
      <c r="G17" s="5">
        <f t="shared" si="0"/>
        <v>0.31447925380362657</v>
      </c>
      <c r="H17" s="12"/>
    </row>
    <row r="18" spans="1:8" ht="15" thickBot="1" x14ac:dyDescent="0.35">
      <c r="A18" s="11">
        <v>14</v>
      </c>
      <c r="B18" s="4" t="s">
        <v>9</v>
      </c>
      <c r="C18" s="15"/>
      <c r="D18" s="4"/>
      <c r="E18" s="5">
        <v>80000</v>
      </c>
      <c r="F18" s="9">
        <v>158993</v>
      </c>
      <c r="G18" s="5">
        <f t="shared" si="0"/>
        <v>0.50316680608580255</v>
      </c>
      <c r="H18" s="12"/>
    </row>
    <row r="19" spans="1:8" x14ac:dyDescent="0.3">
      <c r="A19" s="11">
        <v>15</v>
      </c>
      <c r="B19" s="4" t="s">
        <v>10</v>
      </c>
      <c r="C19" s="15"/>
      <c r="D19" s="4"/>
      <c r="E19" s="5">
        <v>30000</v>
      </c>
      <c r="F19" s="9">
        <v>158993</v>
      </c>
      <c r="G19" s="5">
        <f t="shared" si="0"/>
        <v>0.18868755228217596</v>
      </c>
      <c r="H19" s="12"/>
    </row>
    <row r="20" spans="1:8" x14ac:dyDescent="0.3">
      <c r="A20" s="13" t="s">
        <v>11</v>
      </c>
      <c r="B20" s="13"/>
      <c r="C20" s="13"/>
      <c r="D20" s="13"/>
      <c r="E20" s="16">
        <f>SUM(E5:E19)</f>
        <v>2718762.44</v>
      </c>
      <c r="F20" s="5"/>
      <c r="G20" s="16">
        <f>SUM(G5:G19)</f>
        <v>17.099887668010538</v>
      </c>
      <c r="H20" s="16">
        <f>SUM(H5:H19)</f>
        <v>0</v>
      </c>
    </row>
    <row r="21" spans="1:8" x14ac:dyDescent="0.3">
      <c r="A21" s="27" t="s">
        <v>18</v>
      </c>
      <c r="B21" s="28"/>
      <c r="C21" s="28"/>
      <c r="D21" s="28"/>
      <c r="E21" s="28"/>
      <c r="F21" s="28"/>
      <c r="G21" s="28"/>
      <c r="H21" s="29"/>
    </row>
    <row r="22" spans="1:8" ht="21" customHeight="1" x14ac:dyDescent="0.3">
      <c r="A22" s="30"/>
      <c r="B22" s="31"/>
      <c r="C22" s="31"/>
      <c r="D22" s="31"/>
      <c r="E22" s="31"/>
      <c r="F22" s="31"/>
      <c r="G22" s="31"/>
      <c r="H22" s="32"/>
    </row>
    <row r="23" spans="1:8" ht="18.600000000000001" thickBot="1" x14ac:dyDescent="0.35">
      <c r="A23" s="20" t="s">
        <v>19</v>
      </c>
      <c r="B23" s="21"/>
      <c r="C23" s="21"/>
      <c r="D23" s="21"/>
      <c r="E23" s="21"/>
      <c r="F23" s="21"/>
      <c r="G23" s="21"/>
      <c r="H23" s="22"/>
    </row>
    <row r="24" spans="1:8" ht="18" customHeight="1" x14ac:dyDescent="0.3">
      <c r="A24" s="6" t="s">
        <v>12</v>
      </c>
      <c r="B24" s="7" t="s">
        <v>17</v>
      </c>
      <c r="C24" s="7"/>
      <c r="D24" s="7"/>
      <c r="E24" s="17"/>
      <c r="F24" s="8" t="s">
        <v>16</v>
      </c>
      <c r="G24" s="8"/>
      <c r="H24" s="10" t="s">
        <v>11</v>
      </c>
    </row>
    <row r="25" spans="1:8" ht="17.25" customHeight="1" x14ac:dyDescent="0.3">
      <c r="A25" s="18"/>
      <c r="B25" s="4" t="s">
        <v>27</v>
      </c>
      <c r="C25" s="4"/>
      <c r="D25" s="4"/>
      <c r="E25" s="5"/>
      <c r="F25" s="5">
        <v>580</v>
      </c>
      <c r="G25" s="5"/>
      <c r="H25" s="19">
        <f>H20+(G20*F25)</f>
        <v>9917.9348474461131</v>
      </c>
    </row>
    <row r="26" spans="1:8" x14ac:dyDescent="0.3">
      <c r="A26" s="3"/>
      <c r="E26" s="1"/>
      <c r="F26" s="1"/>
      <c r="G26" s="1"/>
      <c r="H26" s="1"/>
    </row>
    <row r="27" spans="1:8" x14ac:dyDescent="0.3">
      <c r="A27" s="3"/>
      <c r="E27" s="1"/>
      <c r="F27" s="1"/>
      <c r="G27" s="1"/>
      <c r="H27" s="1"/>
    </row>
    <row r="28" spans="1:8" x14ac:dyDescent="0.3">
      <c r="A28" s="3"/>
      <c r="E28" s="1"/>
      <c r="F28" s="1"/>
      <c r="G28" s="1"/>
      <c r="H28" s="1"/>
    </row>
    <row r="29" spans="1:8" x14ac:dyDescent="0.3">
      <c r="E29" s="1"/>
      <c r="F29" s="1"/>
      <c r="G29" s="1"/>
      <c r="H29" s="1"/>
    </row>
    <row r="30" spans="1:8" x14ac:dyDescent="0.3">
      <c r="E30" s="1"/>
      <c r="F30" s="1"/>
      <c r="G30" s="1"/>
      <c r="H30" s="1"/>
    </row>
    <row r="31" spans="1:8" x14ac:dyDescent="0.3">
      <c r="E31" s="1"/>
      <c r="F31" s="1"/>
      <c r="G31" s="1"/>
      <c r="H31" s="1"/>
    </row>
  </sheetData>
  <mergeCells count="6">
    <mergeCell ref="A23:H23"/>
    <mergeCell ref="A2:G2"/>
    <mergeCell ref="A3:G3"/>
    <mergeCell ref="A1:H1"/>
    <mergeCell ref="A21:H21"/>
    <mergeCell ref="A22:H22"/>
  </mergeCell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Sportmaster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 V Ilyin</dc:creator>
  <cp:lastModifiedBy>Ваннер Валентина Сергеевна</cp:lastModifiedBy>
  <cp:lastPrinted>2023-09-14T12:31:55Z</cp:lastPrinted>
  <dcterms:created xsi:type="dcterms:W3CDTF">2020-06-11T08:24:20Z</dcterms:created>
  <dcterms:modified xsi:type="dcterms:W3CDTF">2025-08-12T22:07:19Z</dcterms:modified>
</cp:coreProperties>
</file>